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SYNDICAT\Sujet\CIA IFSE\"/>
    </mc:Choice>
  </mc:AlternateContent>
  <xr:revisionPtr revIDLastSave="0" documentId="13_ncr:1_{7D2CC986-BD2D-4E28-9234-17F974722CCF}" xr6:coauthVersionLast="36" xr6:coauthVersionMax="36" xr10:uidLastSave="{00000000-0000-0000-0000-000000000000}"/>
  <bookViews>
    <workbookView xWindow="0" yWindow="0" windowWidth="23040" windowHeight="7752" xr2:uid="{00000000-000D-0000-FFFF-FFFF00000000}"/>
  </bookViews>
  <sheets>
    <sheet name="Feuil1" sheetId="1" r:id="rId1"/>
  </sheets>
  <definedNames>
    <definedName name="_xlnm.Print_Area" localSheetId="0">Feuil1!$A$1:$F$44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6" i="1" l="1"/>
  <c r="D5" i="1"/>
  <c r="H24" i="1" l="1"/>
  <c r="H23" i="1"/>
  <c r="H17" i="1" l="1"/>
  <c r="F17" i="1"/>
  <c r="J24" i="1" l="1"/>
  <c r="H22" i="1" l="1"/>
  <c r="F19" i="1"/>
  <c r="F20" i="1"/>
  <c r="H20" i="1" s="1"/>
</calcChain>
</file>

<file path=xl/sharedStrings.xml><?xml version="1.0" encoding="utf-8"?>
<sst xmlns="http://schemas.openxmlformats.org/spreadsheetml/2006/main" count="25" uniqueCount="24">
  <si>
    <t>Votre catégorie</t>
  </si>
  <si>
    <t>Où trouver l'IFSE ?</t>
  </si>
  <si>
    <t>Base de calcul CIA et IFSE</t>
  </si>
  <si>
    <t xml:space="preserve">Votre taux de CIA </t>
  </si>
  <si>
    <t xml:space="preserve">Votre taux d'IFSE </t>
  </si>
  <si>
    <t>IFSE COMPL</t>
  </si>
  <si>
    <t>Votre filière</t>
  </si>
  <si>
    <t>CIA</t>
  </si>
  <si>
    <t>IFSE</t>
  </si>
  <si>
    <r>
      <rPr>
        <b/>
        <sz val="12"/>
        <color rgb="FF13235A"/>
        <rFont val="Calibri"/>
        <family val="2"/>
      </rPr>
      <t>←</t>
    </r>
    <r>
      <rPr>
        <b/>
        <sz val="10.199999999999999"/>
        <color rgb="FF13235A"/>
        <rFont val="Museo sans"/>
      </rPr>
      <t xml:space="preserve"> </t>
    </r>
    <r>
      <rPr>
        <b/>
        <sz val="12"/>
        <color rgb="FF13235A"/>
        <rFont val="Museo sans"/>
      </rPr>
      <t>Complétez (cf. fiche de paie de décembre)</t>
    </r>
  </si>
  <si>
    <r>
      <rPr>
        <b/>
        <sz val="12"/>
        <color rgb="FF13235A"/>
        <rFont val="Calibri"/>
        <family val="2"/>
      </rPr>
      <t>←</t>
    </r>
    <r>
      <rPr>
        <b/>
        <sz val="10.199999999999999"/>
        <color rgb="FF13235A"/>
        <rFont val="Museo sans"/>
      </rPr>
      <t xml:space="preserve"> </t>
    </r>
    <r>
      <rPr>
        <b/>
        <sz val="12"/>
        <color rgb="FF13235A"/>
        <rFont val="Museo sans"/>
      </rPr>
      <t xml:space="preserve">Complétez pour les </t>
    </r>
    <r>
      <rPr>
        <b/>
        <u/>
        <sz val="12"/>
        <color rgb="FF13235A"/>
        <rFont val="Museo sans"/>
      </rPr>
      <t>Administratifs</t>
    </r>
    <r>
      <rPr>
        <b/>
        <sz val="12"/>
        <color rgb="FF13235A"/>
        <rFont val="Museo sans"/>
      </rPr>
      <t xml:space="preserve"> (cf. fiche de paie de février)</t>
    </r>
  </si>
  <si>
    <t>IFSE COMPLEMT N-1</t>
  </si>
  <si>
    <t>IFSE PROMO GRADE</t>
  </si>
  <si>
    <r>
      <rPr>
        <b/>
        <sz val="12"/>
        <color rgb="FF13235A"/>
        <rFont val="Calibri"/>
        <family val="2"/>
      </rPr>
      <t>←</t>
    </r>
    <r>
      <rPr>
        <b/>
        <sz val="10.199999999999999"/>
        <color rgb="FF13235A"/>
        <rFont val="Museo sans"/>
      </rPr>
      <t xml:space="preserve"> </t>
    </r>
    <r>
      <rPr>
        <b/>
        <sz val="12"/>
        <color rgb="FF13235A"/>
        <rFont val="Museo sans"/>
      </rPr>
      <t>Sélectionnez</t>
    </r>
  </si>
  <si>
    <t>Taux CIA</t>
  </si>
  <si>
    <t>Taux IFSE</t>
  </si>
  <si>
    <r>
      <t xml:space="preserve">CIA théorique en </t>
    </r>
    <r>
      <rPr>
        <b/>
        <u/>
        <sz val="12"/>
        <color rgb="FF00CC00"/>
        <rFont val="Museo sans"/>
      </rPr>
      <t>décembre 2025</t>
    </r>
  </si>
  <si>
    <r>
      <t xml:space="preserve">IFSE théorique en </t>
    </r>
    <r>
      <rPr>
        <b/>
        <u/>
        <sz val="12"/>
        <color rgb="FF009EE0"/>
        <rFont val="Museo sans"/>
      </rPr>
      <t>janvier 2026</t>
    </r>
  </si>
  <si>
    <r>
      <t xml:space="preserve">Votre hausse IFSE </t>
    </r>
    <r>
      <rPr>
        <b/>
        <u/>
        <sz val="12"/>
        <color rgb="FF009EE0"/>
        <rFont val="Museo sans"/>
      </rPr>
      <t>2026</t>
    </r>
  </si>
  <si>
    <t>C</t>
  </si>
  <si>
    <r>
      <rPr>
        <b/>
        <sz val="12"/>
        <color rgb="FF13235A"/>
        <rFont val="Calibri"/>
        <family val="2"/>
      </rPr>
      <t>←</t>
    </r>
    <r>
      <rPr>
        <b/>
        <sz val="10.199999999999999"/>
        <color rgb="FF13235A"/>
        <rFont val="Museo sans"/>
      </rPr>
      <t xml:space="preserve"> </t>
    </r>
    <r>
      <rPr>
        <b/>
        <sz val="12"/>
        <color rgb="FF13235A"/>
        <rFont val="Museo sans"/>
      </rPr>
      <t>Complétez</t>
    </r>
    <r>
      <rPr>
        <b/>
        <sz val="12"/>
        <color rgb="FF13235A"/>
        <rFont val="Museo sans"/>
        <family val="2"/>
      </rPr>
      <t xml:space="preserve"> (cf. une fiche de paie)</t>
    </r>
  </si>
  <si>
    <r>
      <rPr>
        <b/>
        <sz val="12"/>
        <color rgb="FF13235A"/>
        <rFont val="Calibri"/>
        <family val="2"/>
      </rPr>
      <t>←</t>
    </r>
    <r>
      <rPr>
        <b/>
        <sz val="10.199999999999999"/>
        <color rgb="FF13235A"/>
        <rFont val="Museo sans"/>
      </rPr>
      <t xml:space="preserve"> </t>
    </r>
    <r>
      <rPr>
        <b/>
        <sz val="12"/>
        <color rgb="FF13235A"/>
        <rFont val="Museo sans"/>
      </rPr>
      <t xml:space="preserve">Complétez pour les </t>
    </r>
    <r>
      <rPr>
        <b/>
        <u/>
        <sz val="12"/>
        <color rgb="FF13235A"/>
        <rFont val="Museo sans"/>
      </rPr>
      <t>Techniques</t>
    </r>
    <r>
      <rPr>
        <b/>
        <sz val="12"/>
        <color rgb="FF13235A"/>
        <rFont val="Museo sans"/>
        <family val="2"/>
      </rPr>
      <t xml:space="preserve">  (cf. une fiche de paie)</t>
    </r>
  </si>
  <si>
    <r>
      <rPr>
        <b/>
        <sz val="12"/>
        <color rgb="FF13235A"/>
        <rFont val="Calibri"/>
        <family val="2"/>
      </rPr>
      <t>←</t>
    </r>
    <r>
      <rPr>
        <b/>
        <sz val="10.199999999999999"/>
        <color rgb="FF13235A"/>
        <rFont val="Museo sans"/>
      </rPr>
      <t xml:space="preserve"> </t>
    </r>
    <r>
      <rPr>
        <b/>
        <sz val="12"/>
        <color rgb="FF13235A"/>
        <rFont val="Museo sans"/>
      </rPr>
      <t xml:space="preserve">Complétez </t>
    </r>
    <r>
      <rPr>
        <b/>
        <u/>
        <sz val="12"/>
        <color rgb="FF13235A"/>
        <rFont val="Museo sans"/>
      </rPr>
      <t>si vous avez eu une promotion de grade</t>
    </r>
    <r>
      <rPr>
        <b/>
        <sz val="12"/>
        <color rgb="FF13235A"/>
        <rFont val="Museo sans"/>
        <family val="2"/>
      </rPr>
      <t xml:space="preserve"> (cf. fiche de paie associée)</t>
    </r>
  </si>
  <si>
    <t>Administrative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</si>
</sst>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&quot;+ &quot;0.0%"/>
  </numFmts>
  <fonts count="21">
    <font>
      <sz val="11"/>
      <color theme="1"/>
      <name val="Calibri"/>
      <family val="2"/>
      <scheme val="minor"/>
    </font>
    <font>
      <sz val="11"/>
      <color theme="1"/>
      <name val="Museo sans"/>
    </font>
    <font>
      <b/>
      <sz val="20"/>
      <color rgb="FF009EE0"/>
      <name val="Museo sans"/>
    </font>
    <font>
      <b/>
      <sz val="12"/>
      <color rgb="FF13235A"/>
      <name val="Museo sans"/>
    </font>
    <font>
      <b/>
      <sz val="12"/>
      <color theme="0"/>
      <name val="Museo sans"/>
    </font>
    <font>
      <sz val="12"/>
      <color rgb="FF13235A"/>
      <name val="Museo sans"/>
    </font>
    <font>
      <b/>
      <sz val="12"/>
      <color rgb="FF009EE0"/>
      <name val="Museo sans"/>
    </font>
    <font>
      <sz val="11"/>
      <color theme="1"/>
      <name val="Calibri"/>
      <family val="2"/>
      <scheme val="minor"/>
    </font>
    <font>
      <b/>
      <sz val="12"/>
      <color rgb="FF009EE0"/>
      <name val="Museo sans"/>
      <family val="2"/>
    </font>
    <font>
      <b/>
      <u/>
      <sz val="12"/>
      <color rgb="FF009EE0"/>
      <name val="Museo sans"/>
    </font>
    <font>
      <b/>
      <u/>
      <sz val="12"/>
      <color rgb="FF13235A"/>
      <name val="Museo sans"/>
    </font>
    <font>
      <b/>
      <sz val="12"/>
      <color rgb="FFFF0000"/>
      <name val="Museo sans"/>
    </font>
    <font>
      <b/>
      <sz val="12"/>
      <color rgb="FF00CC00"/>
      <name val="Museo sans"/>
    </font>
    <font>
      <b/>
      <u/>
      <sz val="12"/>
      <color rgb="FF00CC00"/>
      <name val="Museo sans"/>
    </font>
    <font>
      <sz val="12"/>
      <color rgb="FF00CC00"/>
      <name val="Museo sans"/>
    </font>
    <font>
      <b/>
      <sz val="12"/>
      <color rgb="FF00CC00"/>
      <name val="Museo sans"/>
      <family val="2"/>
    </font>
    <font>
      <b/>
      <sz val="12"/>
      <color rgb="FF13235A"/>
      <name val="Museo sans"/>
      <family val="2"/>
    </font>
    <font>
      <b/>
      <sz val="12"/>
      <color rgb="FF13235A"/>
      <name val="Calibri"/>
      <family val="2"/>
    </font>
    <font>
      <b/>
      <sz val="10.199999999999999"/>
      <color rgb="FF13235A"/>
      <name val="Museo sans"/>
    </font>
    <font>
      <sz val="12"/>
      <color rgb="FF009EE0"/>
      <name val="Museo sans"/>
    </font>
    <font>
      <sz val="11"/>
      <color rgb="FF009EE0"/>
      <name val="Muse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rgb="FF009EE0"/>
      </top>
      <bottom/>
      <diagonal/>
    </border>
    <border>
      <left/>
      <right/>
      <top/>
      <bottom style="medium">
        <color rgb="FF009EE0"/>
      </bottom>
      <diagonal/>
    </border>
    <border>
      <left/>
      <right/>
      <top style="medium">
        <color theme="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00CC00"/>
      </left>
      <right/>
      <top/>
      <bottom style="medium">
        <color rgb="FF00CC00"/>
      </bottom>
      <diagonal/>
    </border>
    <border>
      <left/>
      <right style="medium">
        <color rgb="FF00CC00"/>
      </right>
      <top/>
      <bottom style="medium">
        <color rgb="FF00CC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/>
      <diagonal/>
    </border>
    <border>
      <left/>
      <right/>
      <top style="medium">
        <color rgb="FF00CC00"/>
      </top>
      <bottom/>
      <diagonal/>
    </border>
    <border>
      <left/>
      <right/>
      <top/>
      <bottom style="medium">
        <color rgb="FF00CC00"/>
      </bottom>
      <diagonal/>
    </border>
    <border>
      <left style="medium">
        <color rgb="FFFF0000"/>
      </left>
      <right style="medium">
        <color rgb="FFFF0000"/>
      </right>
      <top style="thin">
        <color rgb="FF13235A"/>
      </top>
      <bottom style="thin">
        <color rgb="FF13235A"/>
      </bottom>
      <diagonal/>
    </border>
    <border>
      <left/>
      <right/>
      <top style="medium">
        <color rgb="FF00CC00"/>
      </top>
      <bottom style="thin">
        <color rgb="FF13235A"/>
      </bottom>
      <diagonal/>
    </border>
    <border>
      <left/>
      <right/>
      <top style="thin">
        <color rgb="FF13235A"/>
      </top>
      <bottom style="thin">
        <color rgb="FF13235A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13235A"/>
      </bottom>
      <diagonal/>
    </border>
    <border>
      <left style="medium">
        <color rgb="FF00CC00"/>
      </left>
      <right/>
      <top style="medium">
        <color rgb="FF00CC00"/>
      </top>
      <bottom style="thin">
        <color rgb="FF13235A"/>
      </bottom>
      <diagonal/>
    </border>
    <border>
      <left/>
      <right style="medium">
        <color rgb="FF00CC00"/>
      </right>
      <top style="medium">
        <color rgb="FF00CC00"/>
      </top>
      <bottom style="thin">
        <color rgb="FF13235A"/>
      </bottom>
      <diagonal/>
    </border>
    <border>
      <left style="medium">
        <color rgb="FF13235A"/>
      </left>
      <right style="medium">
        <color rgb="FF13235A"/>
      </right>
      <top style="medium">
        <color rgb="FF13235A"/>
      </top>
      <bottom style="medium">
        <color rgb="FF13235A"/>
      </bottom>
      <diagonal/>
    </border>
    <border>
      <left style="medium">
        <color rgb="FF009EE0"/>
      </left>
      <right style="medium">
        <color rgb="FF009EE0"/>
      </right>
      <top style="medium">
        <color rgb="FF009EE0"/>
      </top>
      <bottom style="medium">
        <color rgb="FF009EE0"/>
      </bottom>
      <diagonal/>
    </border>
    <border>
      <left style="medium">
        <color rgb="FF009EE0"/>
      </left>
      <right style="medium">
        <color rgb="FF009EE0"/>
      </right>
      <top style="medium">
        <color rgb="FF009EE0"/>
      </top>
      <bottom style="thin">
        <color rgb="FF13235A"/>
      </bottom>
      <diagonal/>
    </border>
    <border>
      <left style="medium">
        <color rgb="FF009EE0"/>
      </left>
      <right style="medium">
        <color rgb="FF009EE0"/>
      </right>
      <top style="thin">
        <color rgb="FF13235A"/>
      </top>
      <bottom style="medium">
        <color rgb="FF009EE0"/>
      </bottom>
      <diagonal/>
    </border>
    <border>
      <left style="medium">
        <color rgb="FFFF0000"/>
      </left>
      <right style="medium">
        <color rgb="FFFF0000"/>
      </right>
      <top style="thin">
        <color rgb="FF13235A"/>
      </top>
      <bottom style="medium">
        <color rgb="FFFF0000"/>
      </bottom>
      <diagonal/>
    </border>
    <border>
      <left style="medium">
        <color rgb="FFFF0000"/>
      </left>
      <right/>
      <top style="medium">
        <color theme="0"/>
      </top>
      <bottom style="medium">
        <color theme="0"/>
      </bottom>
      <diagonal/>
    </border>
    <border>
      <left style="medium">
        <color rgb="FF009EE0"/>
      </left>
      <right/>
      <top style="medium">
        <color rgb="FF009EE0"/>
      </top>
      <bottom style="thin">
        <color rgb="FF13235A"/>
      </bottom>
      <diagonal/>
    </border>
    <border>
      <left/>
      <right/>
      <top style="medium">
        <color rgb="FF009EE0"/>
      </top>
      <bottom style="thin">
        <color rgb="FF13235A"/>
      </bottom>
      <diagonal/>
    </border>
    <border>
      <left/>
      <right style="medium">
        <color rgb="FF009EE0"/>
      </right>
      <top style="medium">
        <color rgb="FF009EE0"/>
      </top>
      <bottom style="thin">
        <color rgb="FF13235A"/>
      </bottom>
      <diagonal/>
    </border>
    <border>
      <left style="medium">
        <color rgb="FF009EE0"/>
      </left>
      <right/>
      <top style="thin">
        <color rgb="FF13235A"/>
      </top>
      <bottom style="thin">
        <color rgb="FF13235A"/>
      </bottom>
      <diagonal/>
    </border>
    <border>
      <left/>
      <right style="medium">
        <color rgb="FF009EE0"/>
      </right>
      <top style="thin">
        <color rgb="FF13235A"/>
      </top>
      <bottom style="thin">
        <color rgb="FF13235A"/>
      </bottom>
      <diagonal/>
    </border>
    <border>
      <left style="medium">
        <color rgb="FF009EE0"/>
      </left>
      <right/>
      <top style="thin">
        <color rgb="FF13235A"/>
      </top>
      <bottom style="medium">
        <color rgb="FF009EE0"/>
      </bottom>
      <diagonal/>
    </border>
    <border>
      <left/>
      <right/>
      <top style="thin">
        <color rgb="FF13235A"/>
      </top>
      <bottom style="medium">
        <color rgb="FF009EE0"/>
      </bottom>
      <diagonal/>
    </border>
    <border>
      <left/>
      <right style="medium">
        <color rgb="FF009EE0"/>
      </right>
      <top style="thin">
        <color rgb="FF13235A"/>
      </top>
      <bottom style="medium">
        <color rgb="FF009EE0"/>
      </bottom>
      <diagonal/>
    </border>
    <border>
      <left style="medium">
        <color rgb="FF13235A"/>
      </left>
      <right/>
      <top style="medium">
        <color rgb="FF13235A"/>
      </top>
      <bottom style="thin">
        <color rgb="FF13235A"/>
      </bottom>
      <diagonal/>
    </border>
    <border>
      <left/>
      <right/>
      <top style="medium">
        <color rgb="FF13235A"/>
      </top>
      <bottom style="thin">
        <color rgb="FF13235A"/>
      </bottom>
      <diagonal/>
    </border>
    <border>
      <left/>
      <right style="medium">
        <color rgb="FF13235A"/>
      </right>
      <top style="medium">
        <color rgb="FF13235A"/>
      </top>
      <bottom style="thin">
        <color rgb="FF13235A"/>
      </bottom>
      <diagonal/>
    </border>
    <border>
      <left style="medium">
        <color rgb="FF13235A"/>
      </left>
      <right style="medium">
        <color rgb="FF13235A"/>
      </right>
      <top style="medium">
        <color rgb="FF13235A"/>
      </top>
      <bottom style="thin">
        <color rgb="FF13235A"/>
      </bottom>
      <diagonal/>
    </border>
    <border>
      <left style="medium">
        <color rgb="FF13235A"/>
      </left>
      <right style="medium">
        <color rgb="FF13235A"/>
      </right>
      <top style="thin">
        <color rgb="FF13235A"/>
      </top>
      <bottom style="thin">
        <color rgb="FF13235A"/>
      </bottom>
      <diagonal/>
    </border>
    <border>
      <left style="medium">
        <color rgb="FF13235A"/>
      </left>
      <right style="medium">
        <color rgb="FF13235A"/>
      </right>
      <top style="thin">
        <color rgb="FF13235A"/>
      </top>
      <bottom style="medium">
        <color rgb="FF13235A"/>
      </bottom>
      <diagonal/>
    </border>
    <border>
      <left style="medium">
        <color rgb="FF13235A"/>
      </left>
      <right/>
      <top/>
      <bottom style="medium">
        <color rgb="FF13235A"/>
      </bottom>
      <diagonal/>
    </border>
    <border>
      <left/>
      <right/>
      <top/>
      <bottom style="medium">
        <color rgb="FF13235A"/>
      </bottom>
      <diagonal/>
    </border>
    <border>
      <left/>
      <right style="medium">
        <color rgb="FF13235A"/>
      </right>
      <top/>
      <bottom style="medium">
        <color rgb="FF13235A"/>
      </bottom>
      <diagonal/>
    </border>
    <border>
      <left style="medium">
        <color rgb="FF13235A"/>
      </left>
      <right/>
      <top style="thin">
        <color rgb="FF13235A"/>
      </top>
      <bottom style="thin">
        <color rgb="FF13235A"/>
      </bottom>
      <diagonal/>
    </border>
    <border>
      <left/>
      <right style="medium">
        <color rgb="FF13235A"/>
      </right>
      <top style="thin">
        <color rgb="FF13235A"/>
      </top>
      <bottom style="thin">
        <color rgb="FF13235A"/>
      </bottom>
      <diagonal/>
    </border>
    <border>
      <left style="medium">
        <color rgb="FF13235A"/>
      </left>
      <right/>
      <top/>
      <bottom/>
      <diagonal/>
    </border>
    <border>
      <left/>
      <right style="medium">
        <color rgb="FF13235A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3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left" vertical="center"/>
    </xf>
    <xf numFmtId="165" fontId="8" fillId="2" borderId="0" xfId="1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164" fontId="11" fillId="2" borderId="9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 vertical="center" wrapText="1"/>
    </xf>
    <xf numFmtId="164" fontId="11" fillId="2" borderId="0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right" vertical="center"/>
    </xf>
    <xf numFmtId="164" fontId="6" fillId="2" borderId="0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10" fontId="12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right" vertical="center"/>
    </xf>
    <xf numFmtId="10" fontId="12" fillId="0" borderId="12" xfId="0" applyNumberFormat="1" applyFont="1" applyFill="1" applyBorder="1" applyAlignment="1">
      <alignment horizontal="center" vertical="center"/>
    </xf>
    <xf numFmtId="164" fontId="11" fillId="2" borderId="8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5" fontId="15" fillId="2" borderId="0" xfId="1" applyNumberFormat="1" applyFont="1" applyFill="1" applyBorder="1" applyAlignment="1">
      <alignment horizontal="left" vertical="center"/>
    </xf>
    <xf numFmtId="164" fontId="1" fillId="2" borderId="0" xfId="0" applyNumberFormat="1" applyFont="1" applyFill="1" applyBorder="1"/>
    <xf numFmtId="165" fontId="16" fillId="2" borderId="0" xfId="1" applyNumberFormat="1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right" vertical="center" wrapText="1"/>
    </xf>
    <xf numFmtId="164" fontId="12" fillId="2" borderId="21" xfId="0" applyNumberFormat="1" applyFont="1" applyFill="1" applyBorder="1" applyAlignment="1">
      <alignment horizontal="center" vertical="center"/>
    </xf>
    <xf numFmtId="164" fontId="11" fillId="2" borderId="10" xfId="0" applyNumberFormat="1" applyFont="1" applyFill="1" applyBorder="1" applyAlignment="1">
      <alignment horizontal="center" vertical="center"/>
    </xf>
    <xf numFmtId="164" fontId="12" fillId="3" borderId="14" xfId="0" applyNumberFormat="1" applyFont="1" applyFill="1" applyBorder="1" applyAlignment="1">
      <alignment horizontal="center" vertical="center"/>
    </xf>
    <xf numFmtId="164" fontId="4" fillId="2" borderId="27" xfId="0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left" vertical="center"/>
    </xf>
    <xf numFmtId="0" fontId="1" fillId="2" borderId="29" xfId="0" applyFont="1" applyFill="1" applyBorder="1"/>
    <xf numFmtId="164" fontId="6" fillId="2" borderId="30" xfId="0" applyNumberFormat="1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right" vertical="center"/>
    </xf>
    <xf numFmtId="0" fontId="19" fillId="2" borderId="18" xfId="0" applyFont="1" applyFill="1" applyBorder="1" applyAlignment="1">
      <alignment horizontal="right" vertical="center"/>
    </xf>
    <xf numFmtId="0" fontId="20" fillId="2" borderId="18" xfId="0" applyFont="1" applyFill="1" applyBorder="1"/>
    <xf numFmtId="0" fontId="6" fillId="2" borderId="18" xfId="0" applyFont="1" applyFill="1" applyBorder="1" applyAlignment="1">
      <alignment horizontal="right" vertical="center"/>
    </xf>
    <xf numFmtId="0" fontId="1" fillId="2" borderId="18" xfId="0" applyFont="1" applyFill="1" applyBorder="1"/>
    <xf numFmtId="164" fontId="6" fillId="2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right" vertical="center"/>
    </xf>
    <xf numFmtId="0" fontId="19" fillId="2" borderId="34" xfId="0" applyFont="1" applyFill="1" applyBorder="1" applyAlignment="1">
      <alignment horizontal="right" vertical="center"/>
    </xf>
    <xf numFmtId="0" fontId="19" fillId="2" borderId="34" xfId="0" applyFont="1" applyFill="1" applyBorder="1" applyAlignment="1">
      <alignment horizontal="center" vertical="center"/>
    </xf>
    <xf numFmtId="0" fontId="20" fillId="2" borderId="34" xfId="0" applyFont="1" applyFill="1" applyBorder="1"/>
    <xf numFmtId="0" fontId="6" fillId="2" borderId="34" xfId="0" applyFont="1" applyFill="1" applyBorder="1" applyAlignment="1">
      <alignment horizontal="right" vertical="center"/>
    </xf>
    <xf numFmtId="0" fontId="1" fillId="2" borderId="34" xfId="0" applyFont="1" applyFill="1" applyBorder="1"/>
    <xf numFmtId="10" fontId="6" fillId="0" borderId="35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/>
    <xf numFmtId="165" fontId="3" fillId="2" borderId="0" xfId="1" applyNumberFormat="1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right" vertical="center"/>
    </xf>
    <xf numFmtId="0" fontId="3" fillId="2" borderId="37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right" vertical="center"/>
    </xf>
    <xf numFmtId="0" fontId="3" fillId="2" borderId="41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164" fontId="3" fillId="2" borderId="22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right" vertical="center"/>
    </xf>
    <xf numFmtId="0" fontId="3" fillId="2" borderId="43" xfId="0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10" fontId="3" fillId="2" borderId="44" xfId="1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right" vertical="center"/>
    </xf>
    <xf numFmtId="10" fontId="3" fillId="2" borderId="48" xfId="1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3" fillId="4" borderId="38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164" fontId="6" fillId="4" borderId="24" xfId="0" applyNumberFormat="1" applyFont="1" applyFill="1" applyBorder="1" applyAlignment="1">
      <alignment horizontal="center" vertical="center"/>
    </xf>
    <xf numFmtId="164" fontId="6" fillId="4" borderId="25" xfId="0" applyNumberFormat="1" applyFont="1" applyFill="1" applyBorder="1" applyAlignment="1">
      <alignment horizontal="center" vertical="center"/>
    </xf>
    <xf numFmtId="164" fontId="6" fillId="4" borderId="23" xfId="0" applyNumberFormat="1" applyFont="1" applyFill="1" applyBorder="1" applyAlignment="1">
      <alignment horizontal="center" vertical="center"/>
    </xf>
    <xf numFmtId="164" fontId="11" fillId="5" borderId="19" xfId="0" applyNumberFormat="1" applyFont="1" applyFill="1" applyBorder="1" applyAlignment="1">
      <alignment horizontal="center" vertical="center"/>
    </xf>
    <xf numFmtId="164" fontId="11" fillId="5" borderId="16" xfId="0" applyNumberFormat="1" applyFont="1" applyFill="1" applyBorder="1" applyAlignment="1">
      <alignment horizontal="center" vertical="center"/>
    </xf>
    <xf numFmtId="164" fontId="11" fillId="5" borderId="26" xfId="0" applyNumberFormat="1" applyFont="1" applyFill="1" applyBorder="1" applyAlignment="1">
      <alignment horizontal="center" vertical="center"/>
    </xf>
    <xf numFmtId="164" fontId="11" fillId="5" borderId="5" xfId="0" applyNumberFormat="1" applyFont="1" applyFill="1" applyBorder="1" applyAlignment="1">
      <alignment horizontal="center" vertical="center"/>
    </xf>
    <xf numFmtId="164" fontId="12" fillId="6" borderId="13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right" vertical="center" wrapText="1"/>
    </xf>
    <xf numFmtId="0" fontId="6" fillId="2" borderId="29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12" fillId="2" borderId="20" xfId="0" applyFont="1" applyFill="1" applyBorder="1" applyAlignment="1">
      <alignment horizontal="right" vertical="center" wrapText="1"/>
    </xf>
    <xf numFmtId="0" fontId="12" fillId="2" borderId="17" xfId="0" applyFont="1" applyFill="1" applyBorder="1" applyAlignment="1">
      <alignment horizontal="right" vertical="center" wrapText="1"/>
    </xf>
  </cellXfs>
  <cellStyles count="2">
    <cellStyle name="Normal" xfId="0" builtinId="0"/>
    <cellStyle name="Pourcentage" xfId="1" builtinId="5"/>
  </cellStyles>
  <dxfs count="3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colors>
    <mruColors>
      <color rgb="FF13235A"/>
      <color rgb="FF009EE0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59071</xdr:colOff>
      <xdr:row>1</xdr:row>
      <xdr:rowOff>10757</xdr:rowOff>
    </xdr:to>
    <xdr:pic>
      <xdr:nvPicPr>
        <xdr:cNvPr id="3" name="Image 2" descr="https://intraparis.unsa.mdp/UNSA/servlet/plugins/document/resource?id=11194&amp;id_attribute=43&amp;working_content=tru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3817" cy="17256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224117</xdr:colOff>
      <xdr:row>26</xdr:row>
      <xdr:rowOff>257735</xdr:rowOff>
    </xdr:from>
    <xdr:to>
      <xdr:col>8</xdr:col>
      <xdr:colOff>66166</xdr:colOff>
      <xdr:row>42</xdr:row>
      <xdr:rowOff>107205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7" y="4661647"/>
          <a:ext cx="6871447" cy="2846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="70" zoomScaleNormal="70" zoomScaleSheetLayoutView="100" workbookViewId="0">
      <selection activeCell="H7" sqref="H7"/>
    </sheetView>
  </sheetViews>
  <sheetFormatPr baseColWidth="10" defaultColWidth="11.5546875" defaultRowHeight="13.8"/>
  <cols>
    <col min="1" max="1" width="5.5546875" style="1" customWidth="1"/>
    <col min="2" max="2" width="35.6640625" style="1" customWidth="1"/>
    <col min="3" max="3" width="3.33203125" style="1" customWidth="1"/>
    <col min="4" max="4" width="18.5546875" style="1" customWidth="1"/>
    <col min="5" max="5" width="3.33203125" style="1" customWidth="1"/>
    <col min="6" max="6" width="17.5546875" style="1" customWidth="1"/>
    <col min="7" max="7" width="3.33203125" style="1" customWidth="1"/>
    <col min="8" max="8" width="17.5546875" style="1" customWidth="1"/>
    <col min="9" max="9" width="3.33203125" style="1" customWidth="1"/>
    <col min="10" max="13" width="11.5546875" style="1"/>
    <col min="14" max="14" width="12.109375" style="1" bestFit="1" customWidth="1"/>
    <col min="15" max="16384" width="11.5546875" style="1"/>
  </cols>
  <sheetData>
    <row r="1" spans="1:10" ht="135.6" customHeight="1"/>
    <row r="2" spans="1:10" ht="25.2" customHeight="1" thickBot="1"/>
    <row r="3" spans="1:10" ht="25.2" customHeight="1">
      <c r="B3" s="58" t="s">
        <v>0</v>
      </c>
      <c r="C3" s="59"/>
      <c r="D3" s="78" t="s">
        <v>19</v>
      </c>
      <c r="E3" s="60"/>
      <c r="F3" s="57" t="s">
        <v>13</v>
      </c>
      <c r="G3" s="4"/>
    </row>
    <row r="4" spans="1:10" ht="25.2" customHeight="1">
      <c r="B4" s="72" t="s">
        <v>6</v>
      </c>
      <c r="C4" s="73"/>
      <c r="D4" s="79" t="s">
        <v>23</v>
      </c>
      <c r="E4" s="60"/>
      <c r="F4" s="57" t="s">
        <v>13</v>
      </c>
      <c r="G4" s="4"/>
    </row>
    <row r="5" spans="1:10" ht="25.2" customHeight="1">
      <c r="B5" s="75" t="s">
        <v>14</v>
      </c>
      <c r="C5" s="19"/>
      <c r="D5" s="76">
        <f>IF(D3="A",4%,IF(D3="A+",3.5%,4.5%))</f>
        <v>4.4999999999999998E-2</v>
      </c>
      <c r="E5" s="60"/>
      <c r="F5" s="57"/>
      <c r="G5" s="4"/>
    </row>
    <row r="6" spans="1:10" ht="25.2" customHeight="1" thickBot="1">
      <c r="B6" s="70" t="s">
        <v>15</v>
      </c>
      <c r="C6" s="71"/>
      <c r="D6" s="74">
        <f>IF(D3="A",2.5%,IF(D3="A+",2.2%,2.75%))</f>
        <v>2.75E-2</v>
      </c>
      <c r="E6" s="60"/>
      <c r="F6" s="57"/>
      <c r="G6" s="4"/>
    </row>
    <row r="7" spans="1:10" ht="30.6" customHeight="1" thickBot="1">
      <c r="A7" s="2"/>
      <c r="B7" s="6"/>
      <c r="C7" s="6"/>
      <c r="D7" s="3"/>
      <c r="E7" s="22"/>
      <c r="F7" s="4"/>
      <c r="G7" s="4"/>
    </row>
    <row r="8" spans="1:10" ht="30.6" customHeight="1" thickBot="1">
      <c r="A8" s="2"/>
      <c r="B8" s="6"/>
      <c r="C8" s="6"/>
      <c r="D8" s="65">
        <v>2024</v>
      </c>
      <c r="E8" s="20"/>
      <c r="F8" s="65">
        <v>2025</v>
      </c>
      <c r="G8" s="8"/>
      <c r="H8" s="65">
        <v>2026</v>
      </c>
      <c r="I8" s="8"/>
    </row>
    <row r="9" spans="1:10" ht="30.6" customHeight="1" thickBot="1">
      <c r="A9" s="2"/>
      <c r="B9" s="6"/>
      <c r="C9" s="6"/>
      <c r="D9" s="20"/>
      <c r="E9" s="20"/>
      <c r="F9" s="31"/>
      <c r="G9" s="8"/>
      <c r="H9" s="8"/>
      <c r="I9" s="8"/>
    </row>
    <row r="10" spans="1:10" ht="30.6" customHeight="1" thickBot="1">
      <c r="A10" s="2"/>
      <c r="B10" s="64" t="s">
        <v>7</v>
      </c>
      <c r="C10" s="19"/>
      <c r="D10" s="86"/>
      <c r="E10" s="13"/>
      <c r="F10" s="87"/>
      <c r="G10" s="17"/>
      <c r="H10" s="33"/>
      <c r="I10" s="33"/>
      <c r="J10" s="34" t="s">
        <v>9</v>
      </c>
    </row>
    <row r="11" spans="1:10" s="2" customFormat="1" ht="30.6" customHeight="1" thickBot="1">
      <c r="B11" s="19"/>
      <c r="C11" s="19"/>
      <c r="D11" s="13"/>
      <c r="E11" s="13"/>
      <c r="F11" s="38"/>
      <c r="G11" s="17"/>
      <c r="H11" s="56"/>
      <c r="I11" s="33"/>
      <c r="J11" s="34"/>
    </row>
    <row r="12" spans="1:10" ht="30.6" customHeight="1" thickBot="1">
      <c r="A12" s="2"/>
      <c r="B12" s="61" t="s">
        <v>8</v>
      </c>
      <c r="C12" s="19"/>
      <c r="D12" s="83"/>
      <c r="E12" s="25"/>
      <c r="F12" s="80"/>
      <c r="G12" s="28"/>
      <c r="H12" s="80"/>
      <c r="I12" s="2"/>
      <c r="J12" s="34" t="s">
        <v>20</v>
      </c>
    </row>
    <row r="13" spans="1:10" ht="30.6" customHeight="1" thickBot="1">
      <c r="A13" s="2"/>
      <c r="B13" s="62" t="s">
        <v>11</v>
      </c>
      <c r="C13" s="19"/>
      <c r="D13" s="84"/>
      <c r="E13" s="26"/>
      <c r="F13" s="81"/>
      <c r="G13" s="29"/>
      <c r="H13" s="81"/>
      <c r="I13" s="2"/>
      <c r="J13" s="34" t="s">
        <v>21</v>
      </c>
    </row>
    <row r="14" spans="1:10" ht="30.6" customHeight="1" thickBot="1">
      <c r="A14" s="2"/>
      <c r="B14" s="62" t="s">
        <v>5</v>
      </c>
      <c r="C14" s="19"/>
      <c r="D14" s="84"/>
      <c r="E14" s="39"/>
      <c r="F14" s="66"/>
      <c r="G14" s="67"/>
      <c r="H14" s="68"/>
      <c r="I14" s="40"/>
      <c r="J14" s="34" t="s">
        <v>10</v>
      </c>
    </row>
    <row r="15" spans="1:10" ht="30.6" customHeight="1" thickBot="1">
      <c r="A15" s="2"/>
      <c r="B15" s="63" t="s">
        <v>12</v>
      </c>
      <c r="C15" s="19"/>
      <c r="D15" s="85"/>
      <c r="E15" s="27"/>
      <c r="F15" s="82"/>
      <c r="G15" s="30"/>
      <c r="H15" s="15"/>
      <c r="I15" s="33"/>
      <c r="J15" s="34" t="s">
        <v>22</v>
      </c>
    </row>
    <row r="16" spans="1:10" ht="30.6" customHeight="1" thickBot="1">
      <c r="A16" s="2"/>
      <c r="B16" s="19"/>
      <c r="C16" s="19"/>
      <c r="D16" s="37"/>
      <c r="E16" s="13"/>
      <c r="F16" s="15"/>
      <c r="G16" s="15"/>
      <c r="H16" s="33"/>
      <c r="I16" s="33"/>
      <c r="J16" s="5"/>
    </row>
    <row r="17" spans="1:10" ht="30.6" customHeight="1" thickBot="1">
      <c r="A17" s="2"/>
      <c r="B17" s="10" t="s">
        <v>2</v>
      </c>
      <c r="C17" s="9"/>
      <c r="D17" s="11">
        <f>D12*12+D13*12+D10+D14+D15</f>
        <v>0</v>
      </c>
      <c r="E17" s="13"/>
      <c r="F17" s="69">
        <f>F12*12+F13*12+F10+$D14+F15</f>
        <v>0</v>
      </c>
      <c r="G17" s="4"/>
      <c r="H17" s="69">
        <f>H12*12+H13*12+H10+$D14+H15</f>
        <v>0</v>
      </c>
    </row>
    <row r="18" spans="1:10" ht="30.6" customHeight="1" thickBot="1">
      <c r="A18" s="2"/>
      <c r="B18" s="12"/>
      <c r="C18" s="12"/>
      <c r="D18" s="13"/>
      <c r="E18" s="13"/>
      <c r="F18" s="4"/>
      <c r="G18" s="4"/>
    </row>
    <row r="19" spans="1:10" ht="30.6" customHeight="1">
      <c r="A19" s="2"/>
      <c r="B19" s="91" t="s">
        <v>16</v>
      </c>
      <c r="C19" s="92"/>
      <c r="D19" s="92"/>
      <c r="E19" s="35"/>
      <c r="F19" s="36">
        <f>D17*D5</f>
        <v>0</v>
      </c>
      <c r="G19" s="17"/>
    </row>
    <row r="20" spans="1:10" ht="30.6" customHeight="1" thickBot="1">
      <c r="A20" s="2"/>
      <c r="B20" s="14"/>
      <c r="C20" s="21"/>
      <c r="D20" s="23" t="s">
        <v>3</v>
      </c>
      <c r="E20" s="23"/>
      <c r="F20" s="24" t="str">
        <f>IF(F10="","",F10/D17)</f>
        <v/>
      </c>
      <c r="G20" s="18"/>
      <c r="H20" s="32" t="str">
        <f>IF(F20="","",CONCATENATE(IF(F20&lt;D5*0.1,"Votre taux est inférieur au taux minimal",IF(F20&lt;D5,"Votre taux est inférieur au taux moyen",IF(F20=D5,"Votre taux est dans la moyenne","Votre taux est supérieur à la moyenne")))," ( ecart ",TEXT(F20-D5,"0,00%"),")"))</f>
        <v/>
      </c>
      <c r="I20" s="32"/>
    </row>
    <row r="21" spans="1:10" ht="30.6" customHeight="1" thickBot="1">
      <c r="A21" s="2"/>
      <c r="B21" s="6"/>
      <c r="C21" s="6"/>
      <c r="D21" s="3"/>
      <c r="E21" s="3"/>
      <c r="F21" s="4"/>
      <c r="G21" s="4"/>
    </row>
    <row r="22" spans="1:10" ht="30.6" customHeight="1">
      <c r="A22" s="2"/>
      <c r="B22" s="88" t="s">
        <v>17</v>
      </c>
      <c r="C22" s="89"/>
      <c r="D22" s="89"/>
      <c r="E22" s="89"/>
      <c r="F22" s="89"/>
      <c r="G22" s="41"/>
      <c r="H22" s="42">
        <f>F13+F12+F15/12+D17/12*D6</f>
        <v>0</v>
      </c>
      <c r="I22" s="15"/>
      <c r="J22" s="77"/>
    </row>
    <row r="23" spans="1:10" ht="30.6" customHeight="1">
      <c r="A23" s="2"/>
      <c r="B23" s="43"/>
      <c r="C23" s="44"/>
      <c r="D23" s="45"/>
      <c r="E23" s="46"/>
      <c r="F23" s="46" t="s">
        <v>18</v>
      </c>
      <c r="G23" s="47"/>
      <c r="H23" s="48" t="str">
        <f>IF(SUM(H12:H13)=0,"",SUM(H12:H13)-(SUM(F12:F13)-F15/12))</f>
        <v/>
      </c>
      <c r="I23" s="15"/>
    </row>
    <row r="24" spans="1:10" ht="30.6" customHeight="1" thickBot="1">
      <c r="A24" s="2"/>
      <c r="B24" s="49"/>
      <c r="C24" s="50"/>
      <c r="D24" s="51"/>
      <c r="E24" s="52"/>
      <c r="F24" s="53" t="s">
        <v>4</v>
      </c>
      <c r="G24" s="54"/>
      <c r="H24" s="55" t="str">
        <f>IF(H12="","",(H23)/(D17/12))</f>
        <v/>
      </c>
      <c r="I24" s="16"/>
      <c r="J24" s="5" t="str">
        <f>IF(H24="","",CONCATENATE(IF(H24&lt;D6*0.25,"Votre taux est inférieur au taux minimal",IF(H24&lt;D6,"Votre taux est inférieur au taux moyen",IF(H24=D6,"Votre taux est dans la moyenne","Votre taux est supérieur à la moyenne")))," ( écart ",TEXT(H24-D6,"0,00%"),")"))</f>
        <v/>
      </c>
    </row>
    <row r="25" spans="1:10" ht="25.2" customHeight="1">
      <c r="A25" s="2"/>
      <c r="B25" s="6"/>
      <c r="C25" s="6"/>
      <c r="D25" s="3"/>
      <c r="E25" s="3"/>
      <c r="F25" s="2"/>
      <c r="G25" s="2"/>
    </row>
    <row r="26" spans="1:10" ht="25.2" customHeight="1">
      <c r="A26" s="90" t="s">
        <v>1</v>
      </c>
      <c r="B26" s="90"/>
      <c r="C26" s="90"/>
      <c r="D26" s="90"/>
      <c r="E26" s="90"/>
      <c r="F26" s="90"/>
      <c r="G26" s="7"/>
    </row>
    <row r="27" spans="1:10" ht="25.2" customHeight="1"/>
  </sheetData>
  <sheetProtection sheet="1" objects="1" scenarios="1"/>
  <protectedRanges>
    <protectedRange sqref="D3:D4 D10 F10 D12:D15 F12:F13 H12:H13 F15" name="Plage1"/>
  </protectedRanges>
  <mergeCells count="3">
    <mergeCell ref="B22:F22"/>
    <mergeCell ref="A26:F26"/>
    <mergeCell ref="B19:D19"/>
  </mergeCells>
  <conditionalFormatting sqref="D14">
    <cfRule type="expression" dxfId="2" priority="4">
      <formula>$D$4&lt;&gt;"Administrative"</formula>
    </cfRule>
  </conditionalFormatting>
  <conditionalFormatting sqref="D13 F13 H13">
    <cfRule type="expression" dxfId="1" priority="3">
      <formula>$D$4&lt;&gt;"Technique"</formula>
    </cfRule>
  </conditionalFormatting>
  <conditionalFormatting sqref="F13">
    <cfRule type="expression" dxfId="0" priority="2">
      <formula>$D$4&lt;&gt;"Technique"</formula>
    </cfRule>
  </conditionalFormatting>
  <dataValidations count="3">
    <dataValidation type="list" allowBlank="1" showInputMessage="1" showErrorMessage="1" sqref="D7:E7 E3" xr:uid="{00000000-0002-0000-0000-000000000000}">
      <formula1>"A,B,C"</formula1>
    </dataValidation>
    <dataValidation type="list" allowBlank="1" showInputMessage="1" showErrorMessage="1" sqref="E4:E6 D4" xr:uid="{52A14A03-B34F-4438-B869-D9C6673B45F9}">
      <formula1>"Administrative,Technique"</formula1>
    </dataValidation>
    <dataValidation type="list" allowBlank="1" showInputMessage="1" showErrorMessage="1" sqref="D3" xr:uid="{1D4193ED-F6CC-4869-88C3-8FF6B74A5EC6}">
      <formula1>"A+,A,B,C"</formula1>
    </dataValidation>
  </dataValidations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Mairie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Conseil, Clement</dc:creator>
  <cp:lastModifiedBy>Conseil, Clement</cp:lastModifiedBy>
  <cp:lastPrinted>2024-01-30T15:45:00Z</cp:lastPrinted>
  <dcterms:created xsi:type="dcterms:W3CDTF">2023-11-29T13:01:56Z</dcterms:created>
  <dcterms:modified xsi:type="dcterms:W3CDTF">2025-11-25T10:36:01Z</dcterms:modified>
</cp:coreProperties>
</file>